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35"/>
  </bookViews>
  <sheets>
    <sheet name="Liste" sheetId="1" r:id="rId1"/>
  </sheets>
  <definedNames>
    <definedName name="kasa_tipi">Liste!$P$3:$P$12</definedName>
    <definedName name="_xlnm.Print_Area" localSheetId="0">Liste!$A$1:$S$39</definedName>
  </definedNames>
  <calcPr calcId="124519"/>
</workbook>
</file>

<file path=xl/calcChain.xml><?xml version="1.0" encoding="utf-8"?>
<calcChain xmlns="http://schemas.openxmlformats.org/spreadsheetml/2006/main">
  <c r="I7" i="1"/>
  <c r="I9"/>
  <c r="I10"/>
  <c r="I11"/>
  <c r="H13"/>
  <c r="I14"/>
  <c r="I15"/>
  <c r="K15"/>
  <c r="L16"/>
  <c r="H17"/>
  <c r="I18"/>
  <c r="I19"/>
  <c r="J19"/>
  <c r="K19"/>
  <c r="L19"/>
  <c r="H20"/>
  <c r="I20"/>
  <c r="J20"/>
  <c r="L20"/>
  <c r="H21"/>
  <c r="J22"/>
  <c r="I23"/>
  <c r="H23"/>
  <c r="K23"/>
  <c r="L24"/>
  <c r="H25"/>
  <c r="I26"/>
  <c r="H27"/>
  <c r="L27"/>
  <c r="H28"/>
  <c r="J28"/>
  <c r="L28"/>
  <c r="H29"/>
  <c r="I30"/>
  <c r="H31"/>
  <c r="H33"/>
  <c r="I31" l="1"/>
  <c r="J25"/>
  <c r="J21"/>
  <c r="I17"/>
  <c r="J31"/>
  <c r="I16"/>
  <c r="K31"/>
  <c r="J12"/>
  <c r="L12"/>
  <c r="H12"/>
  <c r="I12"/>
  <c r="J11"/>
  <c r="L11" s="1"/>
  <c r="H32"/>
  <c r="I27"/>
  <c r="H24"/>
  <c r="J23"/>
  <c r="H19"/>
  <c r="J17"/>
  <c r="J16"/>
  <c r="L15"/>
  <c r="I13"/>
  <c r="H8"/>
  <c r="I8" s="1"/>
  <c r="J27"/>
  <c r="I24"/>
  <c r="H15"/>
  <c r="J13"/>
  <c r="L32"/>
  <c r="I33"/>
  <c r="I32"/>
  <c r="J32"/>
  <c r="L31"/>
  <c r="I29"/>
  <c r="I28"/>
  <c r="K27"/>
  <c r="I25"/>
  <c r="J24"/>
  <c r="L23"/>
  <c r="I21"/>
  <c r="H16"/>
  <c r="J15"/>
  <c r="H11"/>
  <c r="K11" s="1"/>
  <c r="J8"/>
  <c r="H7"/>
  <c r="K7" s="1"/>
  <c r="J6"/>
  <c r="J30"/>
  <c r="J26"/>
  <c r="J18"/>
  <c r="J14"/>
  <c r="K26"/>
  <c r="K22"/>
  <c r="K18"/>
  <c r="K14"/>
  <c r="J10"/>
  <c r="L10" s="1"/>
  <c r="L22"/>
  <c r="H22"/>
  <c r="K21"/>
  <c r="L18"/>
  <c r="H18"/>
  <c r="K17"/>
  <c r="L14"/>
  <c r="H14"/>
  <c r="K13"/>
  <c r="H10"/>
  <c r="K10" s="1"/>
  <c r="K9"/>
  <c r="J9"/>
  <c r="L9" s="1"/>
  <c r="J5"/>
  <c r="J33"/>
  <c r="K30"/>
  <c r="J29"/>
  <c r="K33"/>
  <c r="L30"/>
  <c r="H30"/>
  <c r="K29"/>
  <c r="L26"/>
  <c r="H26"/>
  <c r="K25"/>
  <c r="L33"/>
  <c r="K32"/>
  <c r="L29"/>
  <c r="K28"/>
  <c r="L25"/>
  <c r="K24"/>
  <c r="I22"/>
  <c r="L21"/>
  <c r="K20"/>
  <c r="L17"/>
  <c r="K16"/>
  <c r="L13"/>
  <c r="K12"/>
  <c r="H9"/>
  <c r="J4"/>
  <c r="K8" l="1"/>
  <c r="L8"/>
  <c r="H6"/>
  <c r="H5"/>
  <c r="J7"/>
  <c r="L7" s="1"/>
  <c r="H4"/>
  <c r="I4" s="1"/>
  <c r="L4" s="1"/>
  <c r="K6" l="1"/>
  <c r="I6"/>
  <c r="L6" s="1"/>
  <c r="K5"/>
  <c r="I5"/>
  <c r="L5" s="1"/>
  <c r="H34"/>
  <c r="K4"/>
  <c r="F34"/>
  <c r="K34" l="1"/>
  <c r="I34"/>
  <c r="L34"/>
  <c r="J34"/>
  <c r="L35" l="1"/>
</calcChain>
</file>

<file path=xl/sharedStrings.xml><?xml version="1.0" encoding="utf-8"?>
<sst xmlns="http://schemas.openxmlformats.org/spreadsheetml/2006/main" count="61" uniqueCount="61">
  <si>
    <t>Soruşturma</t>
  </si>
  <si>
    <t>Sulh Ceza</t>
  </si>
  <si>
    <t>Asliye Ceza</t>
  </si>
  <si>
    <t>Asliye Ceza Seri Yargılama</t>
  </si>
  <si>
    <t>Yargıtay</t>
  </si>
  <si>
    <t>Mağdur/Sanık</t>
  </si>
  <si>
    <t>Tutar</t>
  </si>
  <si>
    <t>Kalan</t>
  </si>
  <si>
    <t xml:space="preserve">Adı Soyadı : </t>
  </si>
  <si>
    <t xml:space="preserve">IBAN : </t>
  </si>
  <si>
    <t xml:space="preserve">Tarafıma yapılacak olan CMK ödemesinin yukarıda belirtmiş olduğum IBAN numarasına aktarılması talep ederim. </t>
  </si>
  <si>
    <t>Görev Tarihi</t>
  </si>
  <si>
    <t>Nu.</t>
  </si>
  <si>
    <t>TOKAT BARO BAŞKANLIĞI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</si>
  <si>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</si>
  <si>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</si>
  <si>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</si>
  <si>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</si>
  <si>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</si>
  <si>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</si>
  <si>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</si>
  <si>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</si>
  <si>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</si>
  <si>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</si>
  <si>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</si>
  <si>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</si>
  <si>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</si>
  <si>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</si>
  <si>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</si>
  <si>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</si>
  <si>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</si>
  <si>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</si>
  <si>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</si>
  <si>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</si>
  <si>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</si>
  <si>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</si>
  <si>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</si>
  <si>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</si>
  <si>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</si>
  <si>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</si>
  <si>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</si>
  <si>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</si>
  <si>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</si>
  <si>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</si>
  <si>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 xml:space="preserve">Sicil Nu. : </t>
  </si>
  <si>
    <t xml:space="preserve">TCKN : </t>
  </si>
  <si>
    <t>Dosya / 
Sor. Nu.</t>
  </si>
  <si>
    <t>Ağır Ceza Mahkemesi</t>
  </si>
  <si>
    <t>Çocuk Mahkemeleri</t>
  </si>
  <si>
    <t>Çocuk Ağır Ceza Mahkemesi</t>
  </si>
  <si>
    <t>İnfaz ve İcra Ceza</t>
  </si>
  <si>
    <t>Bölge Adliye Mahkemesi</t>
  </si>
  <si>
    <t>Görev Tipi</t>
  </si>
  <si>
    <t>KDV Oranı</t>
  </si>
  <si>
    <t>Kdv Tutarı</t>
  </si>
  <si>
    <t>Stp. Tutarı</t>
  </si>
  <si>
    <t>Damga
Vergisi</t>
  </si>
  <si>
    <t>KDV Tevkifat
(%50)</t>
  </si>
  <si>
    <t>Kalan Net Tutar</t>
  </si>
  <si>
    <t xml:space="preserve"> (TARİFE 2018 - 2023</t>
  </si>
  <si>
    <t>Yazılım: Ramazan DÖNMEZ - Versiyon 8</t>
  </si>
</sst>
</file>

<file path=xl/styles.xml><?xml version="1.0" encoding="utf-8"?>
<styleSheet xmlns="http://schemas.openxmlformats.org/spreadsheetml/2006/main">
  <numFmts count="1">
    <numFmt numFmtId="164" formatCode="&quot;₺&quot;#,##0.00"/>
  </numFmts>
  <fonts count="13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i/>
      <sz val="8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i/>
      <sz val="10"/>
      <color theme="1"/>
      <name val="Arial"/>
      <family val="2"/>
      <charset val="162"/>
    </font>
    <font>
      <i/>
      <sz val="7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b/>
      <sz val="7.5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164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right" vertical="center" wrapText="1"/>
      <protection hidden="1"/>
    </xf>
    <xf numFmtId="0" fontId="7" fillId="0" borderId="3" xfId="0" applyFont="1" applyBorder="1" applyAlignment="1" applyProtection="1">
      <alignment horizontal="right" vertical="center"/>
      <protection hidden="1"/>
    </xf>
    <xf numFmtId="0" fontId="7" fillId="0" borderId="4" xfId="0" applyFont="1" applyBorder="1" applyAlignment="1" applyProtection="1">
      <alignment horizontal="right" vertical="center"/>
      <protection hidden="1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64" fontId="9" fillId="0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"/>
  <sheetViews>
    <sheetView tabSelected="1" view="pageBreakPreview" zoomScaleSheetLayoutView="100" workbookViewId="0">
      <selection activeCell="B4" sqref="B4"/>
    </sheetView>
  </sheetViews>
  <sheetFormatPr defaultRowHeight="14.25"/>
  <cols>
    <col min="1" max="1" width="4.140625" style="2" bestFit="1" customWidth="1"/>
    <col min="2" max="2" width="38" style="2" customWidth="1"/>
    <col min="3" max="3" width="23.85546875" style="2" bestFit="1" customWidth="1"/>
    <col min="4" max="4" width="10.42578125" style="2" bestFit="1" customWidth="1"/>
    <col min="5" max="5" width="11.140625" style="2" customWidth="1"/>
    <col min="6" max="6" width="10.28515625" style="2" bestFit="1" customWidth="1"/>
    <col min="7" max="7" width="5.140625" style="2" bestFit="1" customWidth="1"/>
    <col min="8" max="8" width="9.42578125" style="2" customWidth="1"/>
    <col min="9" max="9" width="8.7109375" style="2" customWidth="1"/>
    <col min="10" max="10" width="9.28515625" style="2" bestFit="1" customWidth="1"/>
    <col min="11" max="11" width="7.7109375" style="2" bestFit="1" customWidth="1"/>
    <col min="12" max="12" width="10.7109375" style="2" customWidth="1"/>
    <col min="13" max="15" width="9.140625" style="2" hidden="1" customWidth="1"/>
    <col min="16" max="16" width="28.42578125" style="2" hidden="1" customWidth="1"/>
    <col min="17" max="22" width="10.140625" style="2" hidden="1" customWidth="1"/>
    <col min="23" max="16384" width="9.140625" style="2"/>
  </cols>
  <sheetData>
    <row r="1" spans="1:22" ht="14.1" customHeight="1">
      <c r="A1" s="34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22" ht="21.95" customHeight="1">
      <c r="A2" s="40" t="s">
        <v>13</v>
      </c>
      <c r="B2" s="41"/>
      <c r="C2" s="41"/>
      <c r="D2" s="41"/>
      <c r="E2" s="41"/>
      <c r="F2" s="41"/>
      <c r="G2" s="41"/>
      <c r="H2" s="41"/>
      <c r="I2" s="41"/>
      <c r="J2" s="36" t="s">
        <v>59</v>
      </c>
      <c r="K2" s="37"/>
      <c r="L2" s="38"/>
      <c r="P2" s="1"/>
      <c r="Q2" s="9">
        <v>2018</v>
      </c>
      <c r="R2" s="9">
        <v>2019</v>
      </c>
      <c r="S2" s="9">
        <v>2020</v>
      </c>
      <c r="T2" s="9">
        <v>2021</v>
      </c>
      <c r="U2" s="9">
        <v>2022</v>
      </c>
      <c r="V2" s="9">
        <v>2023</v>
      </c>
    </row>
    <row r="3" spans="1:22" s="3" customFormat="1" ht="32.1" customHeight="1">
      <c r="A3" s="28" t="s">
        <v>12</v>
      </c>
      <c r="B3" s="29" t="s">
        <v>5</v>
      </c>
      <c r="C3" s="29" t="s">
        <v>52</v>
      </c>
      <c r="D3" s="29" t="s">
        <v>46</v>
      </c>
      <c r="E3" s="29" t="s">
        <v>11</v>
      </c>
      <c r="F3" s="31" t="s">
        <v>6</v>
      </c>
      <c r="G3" s="31" t="s">
        <v>53</v>
      </c>
      <c r="H3" s="30" t="s">
        <v>54</v>
      </c>
      <c r="I3" s="30" t="s">
        <v>57</v>
      </c>
      <c r="J3" s="30" t="s">
        <v>55</v>
      </c>
      <c r="K3" s="30" t="s">
        <v>56</v>
      </c>
      <c r="L3" s="30" t="s">
        <v>7</v>
      </c>
      <c r="P3" s="10" t="s">
        <v>0</v>
      </c>
      <c r="Q3" s="6">
        <v>280</v>
      </c>
      <c r="R3" s="6">
        <v>346</v>
      </c>
      <c r="S3" s="6">
        <v>416</v>
      </c>
      <c r="T3" s="6">
        <v>499</v>
      </c>
      <c r="U3" s="6">
        <v>649</v>
      </c>
      <c r="V3" s="6">
        <v>1447</v>
      </c>
    </row>
    <row r="4" spans="1:22" ht="15" customHeight="1">
      <c r="A4" s="11" t="s">
        <v>14</v>
      </c>
      <c r="B4" s="18"/>
      <c r="C4" s="18"/>
      <c r="D4" s="23"/>
      <c r="E4" s="20"/>
      <c r="F4" s="32"/>
      <c r="G4" s="33"/>
      <c r="H4" s="21" t="str">
        <f>IF(F4="","", F4*100/(100+100*G4)*G4)</f>
        <v/>
      </c>
      <c r="I4" s="21" t="str">
        <f>IF(F4="", "", IF(F4&lt;2000,"0,00", H4/2))</f>
        <v/>
      </c>
      <c r="J4" s="21" t="str">
        <f>IF(F4="","", F4*100/(100+100*G4)*0.2)</f>
        <v/>
      </c>
      <c r="K4" s="21" t="str">
        <f>IF(F4="","", (F4-H4)*0.00948)</f>
        <v/>
      </c>
      <c r="L4" s="21" t="str">
        <f>IF(F4="","", F4-J4-I4)</f>
        <v/>
      </c>
      <c r="M4" s="2" t="b">
        <v>0</v>
      </c>
      <c r="P4" s="10" t="s">
        <v>1</v>
      </c>
      <c r="Q4" s="6">
        <v>436</v>
      </c>
      <c r="R4" s="6">
        <v>539</v>
      </c>
      <c r="S4" s="6">
        <v>648</v>
      </c>
      <c r="T4" s="6">
        <v>778</v>
      </c>
      <c r="U4" s="6">
        <v>1011</v>
      </c>
      <c r="V4" s="6">
        <v>2254</v>
      </c>
    </row>
    <row r="5" spans="1:22" ht="15" customHeight="1">
      <c r="A5" s="11" t="s">
        <v>15</v>
      </c>
      <c r="B5" s="18"/>
      <c r="C5" s="18"/>
      <c r="D5" s="23"/>
      <c r="E5" s="20"/>
      <c r="F5" s="32"/>
      <c r="G5" s="33"/>
      <c r="H5" s="21" t="str">
        <f t="shared" ref="H5:H33" si="0">IF(F5="","", F5*100/(100+100*G5)*G5)</f>
        <v/>
      </c>
      <c r="I5" s="21" t="str">
        <f t="shared" ref="I5:I33" si="1">IF(F5="", "", IF(F5&lt;2000,"0,00", H5/2))</f>
        <v/>
      </c>
      <c r="J5" s="21" t="str">
        <f t="shared" ref="J5:J33" si="2">IF(F5="","", F5*100/(100+100*G5)*0.2)</f>
        <v/>
      </c>
      <c r="K5" s="21" t="str">
        <f t="shared" ref="K5:K33" si="3">IF(F5="","", (F5-H5)*0.00948)</f>
        <v/>
      </c>
      <c r="L5" s="21" t="str">
        <f t="shared" ref="L5:L33" si="4">IF(F5="","", F5-J5-I5)</f>
        <v/>
      </c>
      <c r="P5" s="10" t="s">
        <v>2</v>
      </c>
      <c r="Q5" s="6">
        <v>479</v>
      </c>
      <c r="R5" s="6">
        <v>593</v>
      </c>
      <c r="S5" s="6">
        <v>713</v>
      </c>
      <c r="T5" s="6">
        <v>856</v>
      </c>
      <c r="U5" s="6">
        <v>1113</v>
      </c>
      <c r="V5" s="6">
        <v>2481</v>
      </c>
    </row>
    <row r="6" spans="1:22" ht="15" customHeight="1">
      <c r="A6" s="11" t="s">
        <v>16</v>
      </c>
      <c r="B6" s="18"/>
      <c r="C6" s="18"/>
      <c r="D6" s="23"/>
      <c r="E6" s="20"/>
      <c r="F6" s="32"/>
      <c r="G6" s="33"/>
      <c r="H6" s="21" t="str">
        <f t="shared" si="0"/>
        <v/>
      </c>
      <c r="I6" s="21" t="str">
        <f t="shared" si="1"/>
        <v/>
      </c>
      <c r="J6" s="21" t="str">
        <f t="shared" si="2"/>
        <v/>
      </c>
      <c r="K6" s="21" t="str">
        <f t="shared" si="3"/>
        <v/>
      </c>
      <c r="L6" s="21" t="str">
        <f t="shared" si="4"/>
        <v/>
      </c>
      <c r="P6" s="10" t="s">
        <v>3</v>
      </c>
      <c r="Q6" s="6">
        <v>0</v>
      </c>
      <c r="R6" s="6">
        <v>0</v>
      </c>
      <c r="S6" s="6">
        <v>298</v>
      </c>
      <c r="T6" s="6">
        <v>358</v>
      </c>
      <c r="U6" s="6">
        <v>465</v>
      </c>
      <c r="V6" s="6">
        <v>1036</v>
      </c>
    </row>
    <row r="7" spans="1:22" ht="15" customHeight="1">
      <c r="A7" s="11" t="s">
        <v>17</v>
      </c>
      <c r="B7" s="18"/>
      <c r="C7" s="18"/>
      <c r="D7" s="23"/>
      <c r="E7" s="20"/>
      <c r="F7" s="32"/>
      <c r="G7" s="33"/>
      <c r="H7" s="21" t="str">
        <f t="shared" si="0"/>
        <v/>
      </c>
      <c r="I7" s="21" t="str">
        <f t="shared" si="1"/>
        <v/>
      </c>
      <c r="J7" s="21" t="str">
        <f t="shared" si="2"/>
        <v/>
      </c>
      <c r="K7" s="21" t="str">
        <f t="shared" si="3"/>
        <v/>
      </c>
      <c r="L7" s="21" t="str">
        <f t="shared" si="4"/>
        <v/>
      </c>
      <c r="M7" s="2" t="b">
        <v>0</v>
      </c>
      <c r="P7" s="10" t="s">
        <v>47</v>
      </c>
      <c r="Q7" s="6">
        <v>861</v>
      </c>
      <c r="R7" s="6">
        <v>1065</v>
      </c>
      <c r="S7" s="6">
        <v>1280</v>
      </c>
      <c r="T7" s="6">
        <v>1536</v>
      </c>
      <c r="U7" s="6">
        <v>1997</v>
      </c>
      <c r="V7" s="6">
        <v>4451</v>
      </c>
    </row>
    <row r="8" spans="1:22" ht="15" customHeight="1">
      <c r="A8" s="11" t="s">
        <v>18</v>
      </c>
      <c r="B8" s="18"/>
      <c r="C8" s="18"/>
      <c r="D8" s="23"/>
      <c r="E8" s="20"/>
      <c r="F8" s="32"/>
      <c r="G8" s="33"/>
      <c r="H8" s="21" t="str">
        <f t="shared" si="0"/>
        <v/>
      </c>
      <c r="I8" s="21" t="str">
        <f t="shared" si="1"/>
        <v/>
      </c>
      <c r="J8" s="21" t="str">
        <f t="shared" si="2"/>
        <v/>
      </c>
      <c r="K8" s="21" t="str">
        <f t="shared" si="3"/>
        <v/>
      </c>
      <c r="L8" s="21" t="str">
        <f t="shared" si="4"/>
        <v/>
      </c>
      <c r="M8" s="2" t="b">
        <v>0</v>
      </c>
      <c r="P8" s="10" t="s">
        <v>48</v>
      </c>
      <c r="Q8" s="6">
        <v>479</v>
      </c>
      <c r="R8" s="6">
        <v>593</v>
      </c>
      <c r="S8" s="6">
        <v>713</v>
      </c>
      <c r="T8" s="6">
        <v>856</v>
      </c>
      <c r="U8" s="6">
        <v>1113</v>
      </c>
      <c r="V8" s="6">
        <v>2481</v>
      </c>
    </row>
    <row r="9" spans="1:22" ht="15" customHeight="1">
      <c r="A9" s="11" t="s">
        <v>19</v>
      </c>
      <c r="B9" s="18"/>
      <c r="C9" s="18"/>
      <c r="D9" s="23"/>
      <c r="E9" s="20"/>
      <c r="F9" s="32"/>
      <c r="G9" s="33"/>
      <c r="H9" s="21" t="str">
        <f t="shared" si="0"/>
        <v/>
      </c>
      <c r="I9" s="21" t="str">
        <f t="shared" si="1"/>
        <v/>
      </c>
      <c r="J9" s="21" t="str">
        <f t="shared" si="2"/>
        <v/>
      </c>
      <c r="K9" s="21" t="str">
        <f t="shared" si="3"/>
        <v/>
      </c>
      <c r="L9" s="21" t="str">
        <f t="shared" si="4"/>
        <v/>
      </c>
      <c r="P9" s="10" t="s">
        <v>49</v>
      </c>
      <c r="Q9" s="6">
        <v>861</v>
      </c>
      <c r="R9" s="6">
        <v>1065</v>
      </c>
      <c r="S9" s="6">
        <v>1280</v>
      </c>
      <c r="T9" s="6">
        <v>1536</v>
      </c>
      <c r="U9" s="6">
        <v>1997</v>
      </c>
      <c r="V9" s="6">
        <v>4451</v>
      </c>
    </row>
    <row r="10" spans="1:22" ht="15" customHeight="1">
      <c r="A10" s="11" t="s">
        <v>20</v>
      </c>
      <c r="B10" s="18"/>
      <c r="C10" s="18"/>
      <c r="D10" s="23"/>
      <c r="E10" s="20"/>
      <c r="F10" s="32"/>
      <c r="G10" s="33"/>
      <c r="H10" s="21" t="str">
        <f t="shared" si="0"/>
        <v/>
      </c>
      <c r="I10" s="21" t="str">
        <f t="shared" si="1"/>
        <v/>
      </c>
      <c r="J10" s="21" t="str">
        <f t="shared" si="2"/>
        <v/>
      </c>
      <c r="K10" s="21" t="str">
        <f t="shared" si="3"/>
        <v/>
      </c>
      <c r="L10" s="21" t="str">
        <f t="shared" si="4"/>
        <v/>
      </c>
      <c r="P10" s="10" t="s">
        <v>50</v>
      </c>
      <c r="Q10" s="6">
        <v>479</v>
      </c>
      <c r="R10" s="6">
        <v>593</v>
      </c>
      <c r="S10" s="6">
        <v>713</v>
      </c>
      <c r="T10" s="6">
        <v>856</v>
      </c>
      <c r="U10" s="6">
        <v>1113</v>
      </c>
      <c r="V10" s="6">
        <v>2481</v>
      </c>
    </row>
    <row r="11" spans="1:22" ht="15" customHeight="1">
      <c r="A11" s="11" t="s">
        <v>21</v>
      </c>
      <c r="B11" s="18"/>
      <c r="C11" s="18"/>
      <c r="D11" s="23"/>
      <c r="E11" s="20"/>
      <c r="F11" s="32"/>
      <c r="G11" s="33"/>
      <c r="H11" s="21" t="str">
        <f t="shared" si="0"/>
        <v/>
      </c>
      <c r="I11" s="21" t="str">
        <f t="shared" si="1"/>
        <v/>
      </c>
      <c r="J11" s="21" t="str">
        <f t="shared" si="2"/>
        <v/>
      </c>
      <c r="K11" s="21" t="str">
        <f t="shared" si="3"/>
        <v/>
      </c>
      <c r="L11" s="21" t="str">
        <f t="shared" si="4"/>
        <v/>
      </c>
      <c r="P11" s="10" t="s">
        <v>51</v>
      </c>
      <c r="Q11" s="6">
        <v>861</v>
      </c>
      <c r="R11" s="6">
        <v>1065</v>
      </c>
      <c r="S11" s="6">
        <v>1280</v>
      </c>
      <c r="T11" s="6">
        <v>1536</v>
      </c>
      <c r="U11" s="6">
        <v>1997</v>
      </c>
      <c r="V11" s="6">
        <v>4451</v>
      </c>
    </row>
    <row r="12" spans="1:22" ht="15" customHeight="1">
      <c r="A12" s="11" t="s">
        <v>22</v>
      </c>
      <c r="B12" s="18"/>
      <c r="C12" s="18"/>
      <c r="D12" s="23"/>
      <c r="E12" s="20"/>
      <c r="F12" s="32"/>
      <c r="G12" s="33"/>
      <c r="H12" s="21" t="str">
        <f t="shared" si="0"/>
        <v/>
      </c>
      <c r="I12" s="21" t="str">
        <f t="shared" si="1"/>
        <v/>
      </c>
      <c r="J12" s="21" t="str">
        <f t="shared" si="2"/>
        <v/>
      </c>
      <c r="K12" s="21" t="str">
        <f t="shared" si="3"/>
        <v/>
      </c>
      <c r="L12" s="21" t="str">
        <f t="shared" si="4"/>
        <v/>
      </c>
      <c r="P12" s="10" t="s">
        <v>4</v>
      </c>
      <c r="Q12" s="6">
        <v>969</v>
      </c>
      <c r="R12" s="6">
        <v>1199</v>
      </c>
      <c r="S12" s="6">
        <v>1411</v>
      </c>
      <c r="T12" s="6">
        <v>1729</v>
      </c>
      <c r="U12" s="6">
        <v>2248</v>
      </c>
      <c r="V12" s="6">
        <v>5011</v>
      </c>
    </row>
    <row r="13" spans="1:22" ht="15" customHeight="1">
      <c r="A13" s="11" t="s">
        <v>23</v>
      </c>
      <c r="B13" s="18"/>
      <c r="C13" s="18"/>
      <c r="D13" s="23"/>
      <c r="E13" s="20"/>
      <c r="F13" s="32"/>
      <c r="G13" s="33"/>
      <c r="H13" s="21" t="str">
        <f t="shared" si="0"/>
        <v/>
      </c>
      <c r="I13" s="21" t="str">
        <f t="shared" si="1"/>
        <v/>
      </c>
      <c r="J13" s="21" t="str">
        <f t="shared" si="2"/>
        <v/>
      </c>
      <c r="K13" s="21" t="str">
        <f t="shared" si="3"/>
        <v/>
      </c>
      <c r="L13" s="21" t="str">
        <f t="shared" si="4"/>
        <v/>
      </c>
      <c r="P13" s="7"/>
      <c r="Q13" s="8"/>
      <c r="R13" s="8"/>
      <c r="S13" s="8"/>
      <c r="T13" s="8"/>
      <c r="U13" s="8"/>
      <c r="V13" s="8"/>
    </row>
    <row r="14" spans="1:22" ht="15" customHeight="1">
      <c r="A14" s="11" t="s">
        <v>24</v>
      </c>
      <c r="B14" s="18"/>
      <c r="C14" s="18"/>
      <c r="D14" s="23"/>
      <c r="E14" s="20"/>
      <c r="F14" s="32"/>
      <c r="G14" s="33"/>
      <c r="H14" s="21" t="str">
        <f t="shared" si="0"/>
        <v/>
      </c>
      <c r="I14" s="21" t="str">
        <f t="shared" si="1"/>
        <v/>
      </c>
      <c r="J14" s="21" t="str">
        <f t="shared" si="2"/>
        <v/>
      </c>
      <c r="K14" s="21" t="str">
        <f t="shared" si="3"/>
        <v/>
      </c>
      <c r="L14" s="21" t="str">
        <f t="shared" si="4"/>
        <v/>
      </c>
      <c r="P14" s="7"/>
      <c r="Q14" s="8"/>
      <c r="R14" s="8"/>
      <c r="S14" s="8"/>
      <c r="T14" s="8"/>
      <c r="U14" s="8"/>
      <c r="V14" s="8"/>
    </row>
    <row r="15" spans="1:22" ht="15" customHeight="1">
      <c r="A15" s="11" t="s">
        <v>25</v>
      </c>
      <c r="B15" s="18"/>
      <c r="C15" s="18"/>
      <c r="D15" s="23"/>
      <c r="E15" s="20"/>
      <c r="F15" s="32"/>
      <c r="G15" s="33"/>
      <c r="H15" s="21" t="str">
        <f t="shared" si="0"/>
        <v/>
      </c>
      <c r="I15" s="21" t="str">
        <f t="shared" si="1"/>
        <v/>
      </c>
      <c r="J15" s="21" t="str">
        <f t="shared" si="2"/>
        <v/>
      </c>
      <c r="K15" s="21" t="str">
        <f t="shared" si="3"/>
        <v/>
      </c>
      <c r="L15" s="21" t="str">
        <f t="shared" si="4"/>
        <v/>
      </c>
    </row>
    <row r="16" spans="1:22" ht="15" customHeight="1">
      <c r="A16" s="11" t="s">
        <v>26</v>
      </c>
      <c r="B16" s="18"/>
      <c r="C16" s="18"/>
      <c r="D16" s="23"/>
      <c r="E16" s="20"/>
      <c r="F16" s="32"/>
      <c r="G16" s="33"/>
      <c r="H16" s="21" t="str">
        <f t="shared" si="0"/>
        <v/>
      </c>
      <c r="I16" s="21" t="str">
        <f t="shared" si="1"/>
        <v/>
      </c>
      <c r="J16" s="21" t="str">
        <f t="shared" si="2"/>
        <v/>
      </c>
      <c r="K16" s="21" t="str">
        <f t="shared" si="3"/>
        <v/>
      </c>
      <c r="L16" s="21" t="str">
        <f t="shared" si="4"/>
        <v/>
      </c>
    </row>
    <row r="17" spans="1:12" ht="15" customHeight="1">
      <c r="A17" s="11" t="s">
        <v>27</v>
      </c>
      <c r="B17" s="18"/>
      <c r="C17" s="18"/>
      <c r="D17" s="23"/>
      <c r="E17" s="20"/>
      <c r="F17" s="32"/>
      <c r="G17" s="33"/>
      <c r="H17" s="21" t="str">
        <f t="shared" si="0"/>
        <v/>
      </c>
      <c r="I17" s="21" t="str">
        <f t="shared" si="1"/>
        <v/>
      </c>
      <c r="J17" s="21" t="str">
        <f t="shared" si="2"/>
        <v/>
      </c>
      <c r="K17" s="21" t="str">
        <f t="shared" si="3"/>
        <v/>
      </c>
      <c r="L17" s="21" t="str">
        <f t="shared" si="4"/>
        <v/>
      </c>
    </row>
    <row r="18" spans="1:12" ht="15" customHeight="1">
      <c r="A18" s="11" t="s">
        <v>28</v>
      </c>
      <c r="B18" s="18"/>
      <c r="C18" s="18"/>
      <c r="D18" s="23"/>
      <c r="E18" s="20"/>
      <c r="F18" s="32"/>
      <c r="G18" s="33"/>
      <c r="H18" s="21" t="str">
        <f t="shared" si="0"/>
        <v/>
      </c>
      <c r="I18" s="21" t="str">
        <f t="shared" si="1"/>
        <v/>
      </c>
      <c r="J18" s="21" t="str">
        <f t="shared" si="2"/>
        <v/>
      </c>
      <c r="K18" s="21" t="str">
        <f t="shared" si="3"/>
        <v/>
      </c>
      <c r="L18" s="21" t="str">
        <f t="shared" si="4"/>
        <v/>
      </c>
    </row>
    <row r="19" spans="1:12" ht="15" customHeight="1">
      <c r="A19" s="11" t="s">
        <v>29</v>
      </c>
      <c r="B19" s="18"/>
      <c r="C19" s="18"/>
      <c r="D19" s="23"/>
      <c r="E19" s="20"/>
      <c r="F19" s="32"/>
      <c r="G19" s="33"/>
      <c r="H19" s="21" t="str">
        <f t="shared" si="0"/>
        <v/>
      </c>
      <c r="I19" s="21" t="str">
        <f t="shared" si="1"/>
        <v/>
      </c>
      <c r="J19" s="21" t="str">
        <f t="shared" si="2"/>
        <v/>
      </c>
      <c r="K19" s="21" t="str">
        <f t="shared" si="3"/>
        <v/>
      </c>
      <c r="L19" s="21" t="str">
        <f t="shared" si="4"/>
        <v/>
      </c>
    </row>
    <row r="20" spans="1:12" ht="15" customHeight="1">
      <c r="A20" s="11" t="s">
        <v>30</v>
      </c>
      <c r="B20" s="18"/>
      <c r="C20" s="18"/>
      <c r="D20" s="23"/>
      <c r="E20" s="20"/>
      <c r="F20" s="32"/>
      <c r="G20" s="33"/>
      <c r="H20" s="21" t="str">
        <f t="shared" si="0"/>
        <v/>
      </c>
      <c r="I20" s="21" t="str">
        <f t="shared" si="1"/>
        <v/>
      </c>
      <c r="J20" s="21" t="str">
        <f t="shared" si="2"/>
        <v/>
      </c>
      <c r="K20" s="21" t="str">
        <f t="shared" si="3"/>
        <v/>
      </c>
      <c r="L20" s="21" t="str">
        <f t="shared" si="4"/>
        <v/>
      </c>
    </row>
    <row r="21" spans="1:12" ht="15" customHeight="1">
      <c r="A21" s="11" t="s">
        <v>31</v>
      </c>
      <c r="B21" s="18"/>
      <c r="C21" s="18"/>
      <c r="D21" s="23"/>
      <c r="E21" s="20"/>
      <c r="F21" s="32"/>
      <c r="G21" s="33"/>
      <c r="H21" s="21" t="str">
        <f t="shared" si="0"/>
        <v/>
      </c>
      <c r="I21" s="21" t="str">
        <f t="shared" si="1"/>
        <v/>
      </c>
      <c r="J21" s="21" t="str">
        <f t="shared" si="2"/>
        <v/>
      </c>
      <c r="K21" s="21" t="str">
        <f t="shared" si="3"/>
        <v/>
      </c>
      <c r="L21" s="21" t="str">
        <f t="shared" si="4"/>
        <v/>
      </c>
    </row>
    <row r="22" spans="1:12" ht="15" customHeight="1">
      <c r="A22" s="11" t="s">
        <v>32</v>
      </c>
      <c r="B22" s="18"/>
      <c r="C22" s="18"/>
      <c r="D22" s="23"/>
      <c r="E22" s="20"/>
      <c r="F22" s="32"/>
      <c r="G22" s="33"/>
      <c r="H22" s="21" t="str">
        <f t="shared" si="0"/>
        <v/>
      </c>
      <c r="I22" s="21" t="str">
        <f t="shared" si="1"/>
        <v/>
      </c>
      <c r="J22" s="21" t="str">
        <f t="shared" si="2"/>
        <v/>
      </c>
      <c r="K22" s="21" t="str">
        <f t="shared" si="3"/>
        <v/>
      </c>
      <c r="L22" s="21" t="str">
        <f t="shared" si="4"/>
        <v/>
      </c>
    </row>
    <row r="23" spans="1:12" ht="15" customHeight="1">
      <c r="A23" s="11" t="s">
        <v>33</v>
      </c>
      <c r="B23" s="18"/>
      <c r="C23" s="18"/>
      <c r="D23" s="23"/>
      <c r="E23" s="20"/>
      <c r="F23" s="32"/>
      <c r="G23" s="33"/>
      <c r="H23" s="21" t="str">
        <f t="shared" si="0"/>
        <v/>
      </c>
      <c r="I23" s="21" t="str">
        <f t="shared" si="1"/>
        <v/>
      </c>
      <c r="J23" s="21" t="str">
        <f t="shared" si="2"/>
        <v/>
      </c>
      <c r="K23" s="21" t="str">
        <f t="shared" si="3"/>
        <v/>
      </c>
      <c r="L23" s="21" t="str">
        <f t="shared" si="4"/>
        <v/>
      </c>
    </row>
    <row r="24" spans="1:12" ht="15" customHeight="1">
      <c r="A24" s="11" t="s">
        <v>34</v>
      </c>
      <c r="B24" s="18"/>
      <c r="C24" s="18"/>
      <c r="D24" s="23"/>
      <c r="E24" s="20"/>
      <c r="F24" s="32"/>
      <c r="G24" s="33"/>
      <c r="H24" s="21" t="str">
        <f t="shared" si="0"/>
        <v/>
      </c>
      <c r="I24" s="21" t="str">
        <f t="shared" si="1"/>
        <v/>
      </c>
      <c r="J24" s="21" t="str">
        <f t="shared" si="2"/>
        <v/>
      </c>
      <c r="K24" s="21" t="str">
        <f t="shared" si="3"/>
        <v/>
      </c>
      <c r="L24" s="21" t="str">
        <f t="shared" si="4"/>
        <v/>
      </c>
    </row>
    <row r="25" spans="1:12" ht="15" customHeight="1">
      <c r="A25" s="11" t="s">
        <v>35</v>
      </c>
      <c r="B25" s="18"/>
      <c r="C25" s="18"/>
      <c r="D25" s="23"/>
      <c r="E25" s="20"/>
      <c r="F25" s="32"/>
      <c r="G25" s="33"/>
      <c r="H25" s="21" t="str">
        <f t="shared" si="0"/>
        <v/>
      </c>
      <c r="I25" s="21" t="str">
        <f t="shared" si="1"/>
        <v/>
      </c>
      <c r="J25" s="21" t="str">
        <f t="shared" si="2"/>
        <v/>
      </c>
      <c r="K25" s="21" t="str">
        <f t="shared" si="3"/>
        <v/>
      </c>
      <c r="L25" s="21" t="str">
        <f t="shared" si="4"/>
        <v/>
      </c>
    </row>
    <row r="26" spans="1:12" ht="15" customHeight="1">
      <c r="A26" s="11" t="s">
        <v>36</v>
      </c>
      <c r="B26" s="18"/>
      <c r="C26" s="18"/>
      <c r="D26" s="23"/>
      <c r="E26" s="20"/>
      <c r="F26" s="32"/>
      <c r="G26" s="33"/>
      <c r="H26" s="21" t="str">
        <f t="shared" si="0"/>
        <v/>
      </c>
      <c r="I26" s="21" t="str">
        <f t="shared" si="1"/>
        <v/>
      </c>
      <c r="J26" s="21" t="str">
        <f t="shared" si="2"/>
        <v/>
      </c>
      <c r="K26" s="21" t="str">
        <f t="shared" si="3"/>
        <v/>
      </c>
      <c r="L26" s="21" t="str">
        <f t="shared" si="4"/>
        <v/>
      </c>
    </row>
    <row r="27" spans="1:12" ht="15" customHeight="1">
      <c r="A27" s="11" t="s">
        <v>37</v>
      </c>
      <c r="B27" s="18"/>
      <c r="C27" s="18"/>
      <c r="D27" s="23"/>
      <c r="E27" s="20"/>
      <c r="F27" s="32"/>
      <c r="G27" s="33"/>
      <c r="H27" s="21" t="str">
        <f t="shared" si="0"/>
        <v/>
      </c>
      <c r="I27" s="21" t="str">
        <f t="shared" si="1"/>
        <v/>
      </c>
      <c r="J27" s="21" t="str">
        <f t="shared" si="2"/>
        <v/>
      </c>
      <c r="K27" s="21" t="str">
        <f t="shared" si="3"/>
        <v/>
      </c>
      <c r="L27" s="21" t="str">
        <f t="shared" si="4"/>
        <v/>
      </c>
    </row>
    <row r="28" spans="1:12" ht="15" customHeight="1">
      <c r="A28" s="11" t="s">
        <v>38</v>
      </c>
      <c r="B28" s="18"/>
      <c r="C28" s="18"/>
      <c r="D28" s="23"/>
      <c r="E28" s="20"/>
      <c r="F28" s="32"/>
      <c r="G28" s="33"/>
      <c r="H28" s="21" t="str">
        <f t="shared" si="0"/>
        <v/>
      </c>
      <c r="I28" s="21" t="str">
        <f t="shared" si="1"/>
        <v/>
      </c>
      <c r="J28" s="21" t="str">
        <f t="shared" si="2"/>
        <v/>
      </c>
      <c r="K28" s="21" t="str">
        <f t="shared" si="3"/>
        <v/>
      </c>
      <c r="L28" s="21" t="str">
        <f t="shared" si="4"/>
        <v/>
      </c>
    </row>
    <row r="29" spans="1:12" ht="15" customHeight="1">
      <c r="A29" s="11" t="s">
        <v>39</v>
      </c>
      <c r="B29" s="18"/>
      <c r="C29" s="18"/>
      <c r="D29" s="23"/>
      <c r="E29" s="20"/>
      <c r="F29" s="32"/>
      <c r="G29" s="33"/>
      <c r="H29" s="21" t="str">
        <f t="shared" si="0"/>
        <v/>
      </c>
      <c r="I29" s="21" t="str">
        <f t="shared" si="1"/>
        <v/>
      </c>
      <c r="J29" s="21" t="str">
        <f t="shared" si="2"/>
        <v/>
      </c>
      <c r="K29" s="21" t="str">
        <f t="shared" si="3"/>
        <v/>
      </c>
      <c r="L29" s="21" t="str">
        <f t="shared" si="4"/>
        <v/>
      </c>
    </row>
    <row r="30" spans="1:12" ht="15" customHeight="1">
      <c r="A30" s="11" t="s">
        <v>40</v>
      </c>
      <c r="B30" s="18"/>
      <c r="C30" s="18"/>
      <c r="D30" s="23"/>
      <c r="E30" s="20"/>
      <c r="F30" s="32"/>
      <c r="G30" s="33"/>
      <c r="H30" s="21" t="str">
        <f t="shared" si="0"/>
        <v/>
      </c>
      <c r="I30" s="21" t="str">
        <f t="shared" si="1"/>
        <v/>
      </c>
      <c r="J30" s="21" t="str">
        <f t="shared" si="2"/>
        <v/>
      </c>
      <c r="K30" s="21" t="str">
        <f t="shared" si="3"/>
        <v/>
      </c>
      <c r="L30" s="21" t="str">
        <f t="shared" si="4"/>
        <v/>
      </c>
    </row>
    <row r="31" spans="1:12" ht="15" customHeight="1">
      <c r="A31" s="11" t="s">
        <v>41</v>
      </c>
      <c r="B31" s="18"/>
      <c r="C31" s="18"/>
      <c r="D31" s="23"/>
      <c r="E31" s="20"/>
      <c r="F31" s="32"/>
      <c r="G31" s="33"/>
      <c r="H31" s="21" t="str">
        <f t="shared" si="0"/>
        <v/>
      </c>
      <c r="I31" s="21" t="str">
        <f t="shared" si="1"/>
        <v/>
      </c>
      <c r="J31" s="21" t="str">
        <f t="shared" si="2"/>
        <v/>
      </c>
      <c r="K31" s="21" t="str">
        <f t="shared" si="3"/>
        <v/>
      </c>
      <c r="L31" s="21" t="str">
        <f t="shared" si="4"/>
        <v/>
      </c>
    </row>
    <row r="32" spans="1:12" ht="15" customHeight="1">
      <c r="A32" s="11" t="s">
        <v>42</v>
      </c>
      <c r="B32" s="18"/>
      <c r="C32" s="18"/>
      <c r="D32" s="23"/>
      <c r="E32" s="20"/>
      <c r="F32" s="32"/>
      <c r="G32" s="33"/>
      <c r="H32" s="21" t="str">
        <f t="shared" si="0"/>
        <v/>
      </c>
      <c r="I32" s="21" t="str">
        <f t="shared" si="1"/>
        <v/>
      </c>
      <c r="J32" s="21" t="str">
        <f t="shared" si="2"/>
        <v/>
      </c>
      <c r="K32" s="21" t="str">
        <f t="shared" si="3"/>
        <v/>
      </c>
      <c r="L32" s="21" t="str">
        <f t="shared" si="4"/>
        <v/>
      </c>
    </row>
    <row r="33" spans="1:12" ht="15" customHeight="1">
      <c r="A33" s="11" t="s">
        <v>43</v>
      </c>
      <c r="B33" s="18"/>
      <c r="C33" s="18"/>
      <c r="D33" s="23"/>
      <c r="E33" s="20"/>
      <c r="F33" s="32"/>
      <c r="G33" s="33"/>
      <c r="H33" s="21" t="str">
        <f t="shared" si="0"/>
        <v/>
      </c>
      <c r="I33" s="21" t="str">
        <f t="shared" si="1"/>
        <v/>
      </c>
      <c r="J33" s="21" t="str">
        <f t="shared" si="2"/>
        <v/>
      </c>
      <c r="K33" s="21" t="str">
        <f t="shared" si="3"/>
        <v/>
      </c>
      <c r="L33" s="21" t="str">
        <f t="shared" si="4"/>
        <v/>
      </c>
    </row>
    <row r="34" spans="1:12" ht="12" customHeight="1">
      <c r="A34" s="4"/>
      <c r="B34" s="4"/>
      <c r="C34" s="4"/>
      <c r="D34" s="4"/>
      <c r="E34" s="5"/>
      <c r="F34" s="14">
        <f>SUM(F4:F33)</f>
        <v>0</v>
      </c>
      <c r="G34" s="15"/>
      <c r="H34" s="14">
        <f>SUM(H4:H33)</f>
        <v>0</v>
      </c>
      <c r="I34" s="14">
        <f>SUM(I4:I33)</f>
        <v>0</v>
      </c>
      <c r="J34" s="14">
        <f>SUM(J4:J33)</f>
        <v>0</v>
      </c>
      <c r="K34" s="14">
        <f>SUM(K4:K33)</f>
        <v>0</v>
      </c>
      <c r="L34" s="14">
        <f>SUM(L4:L33)</f>
        <v>0</v>
      </c>
    </row>
    <row r="35" spans="1:12" ht="12" customHeight="1">
      <c r="A35" s="4"/>
      <c r="B35" s="4"/>
      <c r="C35" s="4"/>
      <c r="D35" s="4"/>
      <c r="E35" s="5"/>
      <c r="F35" s="42" t="s">
        <v>58</v>
      </c>
      <c r="G35" s="42"/>
      <c r="H35" s="42"/>
      <c r="I35" s="42"/>
      <c r="J35" s="42"/>
      <c r="K35" s="42"/>
      <c r="L35" s="24">
        <f>L34-K34</f>
        <v>0</v>
      </c>
    </row>
    <row r="36" spans="1:12" s="12" customFormat="1" ht="12" customHeight="1">
      <c r="A36" s="25"/>
      <c r="B36" s="26" t="s">
        <v>8</v>
      </c>
      <c r="C36" s="39"/>
      <c r="D36" s="39"/>
      <c r="E36" s="26" t="s">
        <v>44</v>
      </c>
      <c r="F36" s="43"/>
      <c r="G36" s="43"/>
      <c r="H36" s="27"/>
      <c r="I36" s="27"/>
      <c r="J36" s="27"/>
      <c r="K36" s="27"/>
      <c r="L36" s="27"/>
    </row>
    <row r="37" spans="1:12" s="12" customFormat="1" ht="12" customHeight="1">
      <c r="A37" s="25"/>
      <c r="B37" s="26" t="s">
        <v>9</v>
      </c>
      <c r="C37" s="39"/>
      <c r="D37" s="39"/>
      <c r="E37" s="26" t="s">
        <v>45</v>
      </c>
      <c r="F37" s="43"/>
      <c r="G37" s="43"/>
      <c r="H37" s="27"/>
      <c r="I37" s="27"/>
      <c r="J37" s="27"/>
      <c r="K37" s="27"/>
      <c r="L37" s="27"/>
    </row>
    <row r="38" spans="1:12" s="12" customFormat="1" ht="5.0999999999999996" customHeight="1">
      <c r="B38" s="13"/>
      <c r="C38" s="16"/>
      <c r="D38" s="16"/>
      <c r="E38" s="13"/>
      <c r="F38" s="17"/>
      <c r="G38" s="17"/>
      <c r="H38" s="17"/>
      <c r="I38" s="19"/>
      <c r="J38" s="17"/>
      <c r="K38" s="22"/>
      <c r="L38" s="17"/>
    </row>
    <row r="39" spans="1:12" s="12" customFormat="1" ht="12" customHeight="1">
      <c r="B39" s="35" t="s">
        <v>10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</row>
  </sheetData>
  <sheetProtection password="C677" sheet="1" objects="1" scenarios="1"/>
  <mergeCells count="9">
    <mergeCell ref="A1:L1"/>
    <mergeCell ref="B39:L39"/>
    <mergeCell ref="J2:L2"/>
    <mergeCell ref="C37:D37"/>
    <mergeCell ref="C36:D36"/>
    <mergeCell ref="A2:I2"/>
    <mergeCell ref="F35:K35"/>
    <mergeCell ref="F36:G36"/>
    <mergeCell ref="F37:G37"/>
  </mergeCells>
  <dataValidations count="1">
    <dataValidation type="list" showInputMessage="1" showErrorMessage="1" sqref="C4:C33">
      <formula1>kasa_tipi</formula1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Liste</vt:lpstr>
      <vt:lpstr>kasa_tipi</vt:lpstr>
      <vt:lpstr>Liste!Yazdırma_Alanı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ramazan</dc:creator>
  <cp:lastModifiedBy>ramazan</cp:lastModifiedBy>
  <cp:lastPrinted>2023-07-07T08:01:06Z</cp:lastPrinted>
  <dcterms:created xsi:type="dcterms:W3CDTF">2020-04-28T11:59:36Z</dcterms:created>
  <dcterms:modified xsi:type="dcterms:W3CDTF">2023-07-07T08:16:56Z</dcterms:modified>
</cp:coreProperties>
</file>